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●2026年9月31日 2026年度選挙　●●さんへ送付\関連資料\"/>
    </mc:Choice>
  </mc:AlternateContent>
  <xr:revisionPtr revIDLastSave="0" documentId="13_ncr:1_{ACBC9A2C-3A19-4875-B0F5-31CAC2382E71}" xr6:coauthVersionLast="47" xr6:coauthVersionMax="47" xr10:uidLastSave="{00000000-0000-0000-0000-000000000000}"/>
  <bookViews>
    <workbookView xWindow="4550" yWindow="900" windowWidth="9880" windowHeight="8960" xr2:uid="{13EEAD39-6541-4564-96DE-F85BE2805C1F}"/>
  </bookViews>
  <sheets>
    <sheet name="2026年度データ 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0" i="5" l="1"/>
  <c r="J50" i="5"/>
  <c r="I2" i="5"/>
  <c r="I3" i="5"/>
  <c r="I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K41" i="5"/>
  <c r="K37" i="5"/>
  <c r="K34" i="5"/>
  <c r="K33" i="5"/>
  <c r="K31" i="5"/>
  <c r="L29" i="5"/>
  <c r="K26" i="5"/>
  <c r="L25" i="5"/>
  <c r="L20" i="5"/>
  <c r="L13" i="5"/>
  <c r="K35" i="5"/>
  <c r="K27" i="5"/>
  <c r="K18" i="5"/>
  <c r="K10" i="5"/>
  <c r="L10" i="5" s="1"/>
  <c r="L43" i="5"/>
  <c r="K3" i="5"/>
  <c r="K48" i="5"/>
  <c r="L46" i="5"/>
  <c r="K39" i="5"/>
  <c r="K38" i="5"/>
  <c r="K30" i="5"/>
  <c r="L24" i="5"/>
  <c r="K22" i="5"/>
  <c r="K4" i="5"/>
  <c r="F2" i="5"/>
  <c r="G2" i="5" s="1"/>
  <c r="F3" i="5"/>
  <c r="G3" i="5" s="1"/>
  <c r="F4" i="5"/>
  <c r="G4" i="5" s="1"/>
  <c r="F5" i="5"/>
  <c r="G5" i="5" s="1"/>
  <c r="F6" i="5"/>
  <c r="H6" i="5" s="1"/>
  <c r="F7" i="5"/>
  <c r="G7" i="5" s="1"/>
  <c r="F8" i="5"/>
  <c r="G8" i="5" s="1"/>
  <c r="F9" i="5"/>
  <c r="H9" i="5" s="1"/>
  <c r="F10" i="5"/>
  <c r="G10" i="5" s="1"/>
  <c r="H10" i="5"/>
  <c r="F11" i="5"/>
  <c r="G11" i="5" s="1"/>
  <c r="F12" i="5"/>
  <c r="H12" i="5" s="1"/>
  <c r="F13" i="5"/>
  <c r="G13" i="5" s="1"/>
  <c r="F14" i="5"/>
  <c r="G14" i="5" s="1"/>
  <c r="F15" i="5"/>
  <c r="G15" i="5" s="1"/>
  <c r="F16" i="5"/>
  <c r="G16" i="5" s="1"/>
  <c r="F17" i="5"/>
  <c r="H17" i="5" s="1"/>
  <c r="F18" i="5"/>
  <c r="G18" i="5" s="1"/>
  <c r="F19" i="5"/>
  <c r="G19" i="5" s="1"/>
  <c r="F20" i="5"/>
  <c r="G20" i="5" s="1"/>
  <c r="F21" i="5"/>
  <c r="H21" i="5" s="1"/>
  <c r="F22" i="5"/>
  <c r="F23" i="5"/>
  <c r="G23" i="5" s="1"/>
  <c r="F24" i="5"/>
  <c r="H24" i="5" s="1"/>
  <c r="F25" i="5"/>
  <c r="G25" i="5" s="1"/>
  <c r="F26" i="5"/>
  <c r="G26" i="5" s="1"/>
  <c r="F27" i="5"/>
  <c r="F28" i="5"/>
  <c r="F29" i="5"/>
  <c r="H29" i="5" s="1"/>
  <c r="F30" i="5"/>
  <c r="G30" i="5" s="1"/>
  <c r="F31" i="5"/>
  <c r="G31" i="5" s="1"/>
  <c r="F32" i="5"/>
  <c r="F33" i="5"/>
  <c r="G33" i="5" s="1"/>
  <c r="F34" i="5"/>
  <c r="G34" i="5" s="1"/>
  <c r="F35" i="5"/>
  <c r="G35" i="5" s="1"/>
  <c r="F36" i="5"/>
  <c r="H36" i="5" s="1"/>
  <c r="F37" i="5"/>
  <c r="G37" i="5" s="1"/>
  <c r="F38" i="5"/>
  <c r="H38" i="5" s="1"/>
  <c r="F39" i="5"/>
  <c r="F40" i="5"/>
  <c r="K40" i="5"/>
  <c r="F41" i="5"/>
  <c r="G41" i="5" s="1"/>
  <c r="F42" i="5"/>
  <c r="H42" i="5" s="1"/>
  <c r="F43" i="5"/>
  <c r="G43" i="5" s="1"/>
  <c r="F44" i="5"/>
  <c r="G44" i="5" s="1"/>
  <c r="F45" i="5"/>
  <c r="F46" i="5"/>
  <c r="G46" i="5" s="1"/>
  <c r="F47" i="5"/>
  <c r="G47" i="5" s="1"/>
  <c r="F48" i="5"/>
  <c r="G48" i="5" s="1"/>
  <c r="F49" i="5"/>
  <c r="H49" i="5" s="1"/>
  <c r="C50" i="5"/>
  <c r="D50" i="5"/>
  <c r="E50" i="5"/>
  <c r="G36" i="5" l="1"/>
  <c r="G21" i="5"/>
  <c r="G6" i="5"/>
  <c r="G9" i="5"/>
  <c r="G39" i="5"/>
  <c r="H39" i="5"/>
  <c r="H32" i="5"/>
  <c r="G32" i="5"/>
  <c r="G27" i="5"/>
  <c r="H27" i="5"/>
  <c r="H22" i="5"/>
  <c r="G22" i="5"/>
  <c r="H47" i="5"/>
  <c r="H45" i="5"/>
  <c r="G45" i="5"/>
  <c r="G40" i="5"/>
  <c r="H40" i="5"/>
  <c r="H35" i="5"/>
  <c r="H28" i="5"/>
  <c r="G28" i="5"/>
  <c r="K44" i="5"/>
  <c r="L44" i="5" s="1"/>
  <c r="K32" i="5"/>
  <c r="L32" i="5" s="1"/>
  <c r="K23" i="5"/>
  <c r="L23" i="5" s="1"/>
  <c r="K21" i="5"/>
  <c r="L21" i="5" s="1"/>
  <c r="K5" i="5"/>
  <c r="L5" i="5" s="1"/>
  <c r="L7" i="5"/>
  <c r="L12" i="5"/>
  <c r="L17" i="5"/>
  <c r="L14" i="5"/>
  <c r="L41" i="5"/>
  <c r="L19" i="5"/>
  <c r="L33" i="5"/>
  <c r="L35" i="5"/>
  <c r="L3" i="5"/>
  <c r="L28" i="5"/>
  <c r="L36" i="5"/>
  <c r="L34" i="5"/>
  <c r="L26" i="5"/>
  <c r="L18" i="5"/>
  <c r="G49" i="5"/>
  <c r="L47" i="5"/>
  <c r="H43" i="5"/>
  <c r="L42" i="5"/>
  <c r="G42" i="5"/>
  <c r="H41" i="5"/>
  <c r="L39" i="5"/>
  <c r="G38" i="5"/>
  <c r="H34" i="5"/>
  <c r="H31" i="5"/>
  <c r="G29" i="5"/>
  <c r="H25" i="5"/>
  <c r="G24" i="5"/>
  <c r="H23" i="5"/>
  <c r="H20" i="5"/>
  <c r="H18" i="5"/>
  <c r="G17" i="5"/>
  <c r="L15" i="5"/>
  <c r="H15" i="5"/>
  <c r="H13" i="5"/>
  <c r="G12" i="5"/>
  <c r="L9" i="5"/>
  <c r="L8" i="5"/>
  <c r="H7" i="5"/>
  <c r="H4" i="5"/>
  <c r="F50" i="5"/>
  <c r="G50" i="5" s="1"/>
  <c r="L48" i="5"/>
  <c r="L4" i="5"/>
  <c r="L11" i="5"/>
  <c r="L37" i="5"/>
  <c r="L22" i="5"/>
  <c r="L27" i="5"/>
  <c r="L40" i="5"/>
  <c r="L16" i="5"/>
  <c r="L2" i="5"/>
  <c r="H5" i="5"/>
  <c r="H48" i="5"/>
  <c r="H44" i="5"/>
  <c r="H37" i="5"/>
  <c r="H33" i="5"/>
  <c r="H30" i="5"/>
  <c r="H16" i="5"/>
  <c r="H11" i="5"/>
  <c r="H26" i="5"/>
  <c r="H2" i="5"/>
  <c r="H3" i="5"/>
  <c r="H46" i="5"/>
  <c r="L38" i="5"/>
  <c r="H19" i="5"/>
  <c r="H14" i="5"/>
  <c r="H8" i="5"/>
  <c r="K50" i="5" l="1"/>
  <c r="L50" i="5" s="1"/>
  <c r="H50" i="5"/>
</calcChain>
</file>

<file path=xl/sharedStrings.xml><?xml version="1.0" encoding="utf-8"?>
<sst xmlns="http://schemas.openxmlformats.org/spreadsheetml/2006/main" count="60" uniqueCount="60">
  <si>
    <t>都道府県名</t>
  </si>
  <si>
    <t>北海道</t>
  </si>
  <si>
    <t>青森県</t>
  </si>
  <si>
    <t>岩手県</t>
  </si>
  <si>
    <t>秋田県</t>
  </si>
  <si>
    <t>山形県</t>
  </si>
  <si>
    <t>宮城県</t>
  </si>
  <si>
    <t>福島県</t>
  </si>
  <si>
    <t>栃木県</t>
  </si>
  <si>
    <t>群馬県</t>
  </si>
  <si>
    <t>千葉県</t>
  </si>
  <si>
    <t>埼玉県</t>
  </si>
  <si>
    <t>東京都</t>
  </si>
  <si>
    <t>神奈川県</t>
  </si>
  <si>
    <t>山梨県</t>
  </si>
  <si>
    <t>長野県</t>
  </si>
  <si>
    <t>静岡県</t>
  </si>
  <si>
    <t>新潟県</t>
  </si>
  <si>
    <t>富山県</t>
  </si>
  <si>
    <t>石川県</t>
  </si>
  <si>
    <t>福井県</t>
  </si>
  <si>
    <t>岐阜県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</si>
  <si>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</si>
  <si>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</si>
  <si>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</si>
  <si>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</si>
  <si>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</si>
  <si>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</si>
  <si>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</si>
  <si>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</si>
  <si>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</si>
  <si>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</si>
  <si>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</si>
  <si>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</si>
  <si>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</si>
  <si>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</si>
  <si>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</si>
  <si>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</si>
  <si>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</si>
  <si>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</si>
  <si>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</si>
  <si>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</si>
  <si>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</si>
  <si>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</si>
  <si>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</si>
  <si>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</si>
  <si>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</si>
  <si>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都道府県未登録</t>
  </si>
  <si>
    <t>合計</t>
  </si>
  <si>
    <t>正会員</t>
  </si>
  <si>
    <t>準会員</t>
  </si>
  <si>
    <t>功労会員</t>
  </si>
  <si>
    <t>会員合計</t>
  </si>
  <si>
    <t>正会員/
会員合計</t>
    <rPh sb="0" eb="3">
      <t>セイカイイン</t>
    </rPh>
    <rPh sb="5" eb="7">
      <t>カイイン</t>
    </rPh>
    <rPh sb="7" eb="9">
      <t>ゴウケイ</t>
    </rPh>
    <phoneticPr fontId="1"/>
  </si>
  <si>
    <t>準会員/
会員合計</t>
    <rPh sb="0" eb="3">
      <t>ジュンカイイン</t>
    </rPh>
    <rPh sb="5" eb="7">
      <t>カイイン</t>
    </rPh>
    <rPh sb="7" eb="9">
      <t>ゴウケイ</t>
    </rPh>
    <phoneticPr fontId="1"/>
  </si>
  <si>
    <t>茨城県</t>
    <rPh sb="2" eb="3">
      <t>ケン</t>
    </rPh>
    <phoneticPr fontId="1"/>
  </si>
  <si>
    <t>新案前回
人数差</t>
    <rPh sb="0" eb="2">
      <t>シンアン</t>
    </rPh>
    <rPh sb="2" eb="4">
      <t>ゼンカイ</t>
    </rPh>
    <rPh sb="5" eb="7">
      <t>ニンズウ</t>
    </rPh>
    <rPh sb="7" eb="8">
      <t>サ</t>
    </rPh>
    <phoneticPr fontId="1"/>
  </si>
  <si>
    <t>前回選挙人
人数</t>
    <rPh sb="0" eb="2">
      <t>ゼンカイ</t>
    </rPh>
    <rPh sb="2" eb="4">
      <t>センキョ</t>
    </rPh>
    <rPh sb="4" eb="5">
      <t>ニン</t>
    </rPh>
    <rPh sb="6" eb="7">
      <t>ニン</t>
    </rPh>
    <phoneticPr fontId="1"/>
  </si>
  <si>
    <r>
      <t xml:space="preserve">選挙人人数
</t>
    </r>
    <r>
      <rPr>
        <sz val="6"/>
        <color rgb="FFFF0000"/>
        <rFont val="HGMaruGothicMPRO"/>
        <family val="3"/>
        <charset val="128"/>
      </rPr>
      <t>(小数点以下四捨五入)</t>
    </r>
    <rPh sb="0" eb="2">
      <t>センキョ</t>
    </rPh>
    <rPh sb="2" eb="3">
      <t>ニン</t>
    </rPh>
    <rPh sb="3" eb="4">
      <t>ヒト</t>
    </rPh>
    <rPh sb="7" eb="10">
      <t>ショウスウテン</t>
    </rPh>
    <rPh sb="10" eb="12">
      <t>イカ</t>
    </rPh>
    <rPh sb="12" eb="16">
      <t>シシャゴニュウ</t>
    </rPh>
    <phoneticPr fontId="1"/>
  </si>
  <si>
    <r>
      <t xml:space="preserve">選挙人人数
</t>
    </r>
    <r>
      <rPr>
        <sz val="6"/>
        <color theme="1"/>
        <rFont val="HGMaruGothicMPRO"/>
        <family val="3"/>
        <charset val="128"/>
      </rPr>
      <t>(各正会員数/正会員総数1129)X247)</t>
    </r>
    <rPh sb="0" eb="2">
      <t>センキョ</t>
    </rPh>
    <rPh sb="2" eb="3">
      <t>ニン</t>
    </rPh>
    <rPh sb="3" eb="4">
      <t>ニン</t>
    </rPh>
    <rPh sb="7" eb="8">
      <t>カク</t>
    </rPh>
    <rPh sb="8" eb="11">
      <t>セイカイイン</t>
    </rPh>
    <rPh sb="11" eb="12">
      <t>スウ</t>
    </rPh>
    <rPh sb="13" eb="16">
      <t>セイカイイン</t>
    </rPh>
    <rPh sb="16" eb="18">
      <t>ソウスウ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</si>
</sst>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 "/>
    <numFmt numFmtId="178" formatCode="0_ ;[Red]\-0\ "/>
    <numFmt numFmtId="179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HGMaruGothicMPRO"/>
      <family val="3"/>
      <charset val="128"/>
    </font>
    <font>
      <sz val="6"/>
      <color theme="1"/>
      <name val="HGMaruGothicMPRO"/>
      <family val="3"/>
      <charset val="128"/>
    </font>
    <font>
      <sz val="8"/>
      <color rgb="FFFF0000"/>
      <name val="HGMaruGothicMPRO"/>
      <family val="3"/>
      <charset val="128"/>
    </font>
    <font>
      <sz val="6"/>
      <color rgb="FFFF0000"/>
      <name val="HGMaruGothicMPRO"/>
      <family val="3"/>
      <charset val="128"/>
    </font>
    <font>
      <sz val="8"/>
      <color theme="1"/>
      <name val="HGMaruGothicMPRO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177" fontId="2" fillId="0" borderId="0" xfId="0" applyNumberFormat="1" applyFont="1">
      <alignment vertical="center"/>
    </xf>
    <xf numFmtId="9" fontId="2" fillId="0" borderId="1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8" fontId="2" fillId="0" borderId="1" xfId="0" applyNumberFormat="1" applyFont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79" fontId="4" fillId="0" borderId="1" xfId="0" applyNumberFormat="1" applyFont="1" applyBorder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9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7" fontId="4" fillId="0" borderId="1" xfId="0" applyNumberFormat="1" applyFont="1" applyBorder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867C3-99F5-4508-A598-9399A6EE3ED8}">
  <dimension ref="A1:L52"/>
  <sheetViews>
    <sheetView tabSelected="1" zoomScale="180" zoomScaleNormal="180" workbookViewId="0">
      <selection activeCell="I5" sqref="I5"/>
    </sheetView>
  </sheetViews>
  <sheetFormatPr defaultColWidth="8.6640625" defaultRowHeight="9.5" x14ac:dyDescent="0.55000000000000004"/>
  <cols>
    <col min="1" max="1" width="3" style="2" customWidth="1"/>
    <col min="2" max="2" width="7.6640625" style="2" customWidth="1"/>
    <col min="3" max="8" width="6.6640625" style="2" customWidth="1"/>
    <col min="9" max="9" width="9.6640625" style="2" customWidth="1"/>
    <col min="10" max="10" width="7.6640625" style="16" customWidth="1"/>
    <col min="11" max="12" width="7.6640625" style="2" customWidth="1"/>
    <col min="13" max="16384" width="8.6640625" style="2"/>
  </cols>
  <sheetData>
    <row r="1" spans="1:12" s="1" customFormat="1" ht="24.5" x14ac:dyDescent="0.55000000000000004">
      <c r="A1" s="10"/>
      <c r="B1" s="10" t="s">
        <v>0</v>
      </c>
      <c r="C1" s="10" t="s">
        <v>49</v>
      </c>
      <c r="D1" s="10" t="s">
        <v>50</v>
      </c>
      <c r="E1" s="10" t="s">
        <v>51</v>
      </c>
      <c r="F1" s="10" t="s">
        <v>52</v>
      </c>
      <c r="G1" s="8" t="s">
        <v>53</v>
      </c>
      <c r="H1" s="8" t="s">
        <v>54</v>
      </c>
      <c r="I1" s="8" t="s">
        <v>59</v>
      </c>
      <c r="J1" s="14" t="s">
        <v>58</v>
      </c>
      <c r="K1" s="8" t="s">
        <v>57</v>
      </c>
      <c r="L1" s="8" t="s">
        <v>56</v>
      </c>
    </row>
    <row r="2" spans="1:12" ht="13" customHeight="1" x14ac:dyDescent="0.55000000000000004">
      <c r="A2" s="11">
        <v>1</v>
      </c>
      <c r="B2" s="11" t="s">
        <v>1</v>
      </c>
      <c r="C2" s="12">
        <v>43</v>
      </c>
      <c r="D2" s="12">
        <v>270</v>
      </c>
      <c r="E2" s="12"/>
      <c r="F2" s="12">
        <f>SUM(C2:E2)</f>
        <v>313</v>
      </c>
      <c r="G2" s="4">
        <f>C2/F2</f>
        <v>0.13738019169329074</v>
      </c>
      <c r="H2" s="4">
        <f>D2/F2</f>
        <v>0.86261980830670926</v>
      </c>
      <c r="I2" s="5">
        <f>C2/1129*252</f>
        <v>9.5978742249778577</v>
      </c>
      <c r="J2" s="15">
        <v>10</v>
      </c>
      <c r="K2" s="6">
        <v>10</v>
      </c>
      <c r="L2" s="7">
        <f>J2-K2</f>
        <v>0</v>
      </c>
    </row>
    <row r="3" spans="1:12" ht="13" customHeight="1" x14ac:dyDescent="0.55000000000000004">
      <c r="A3" s="11">
        <v>2</v>
      </c>
      <c r="B3" s="11" t="s">
        <v>2</v>
      </c>
      <c r="C3" s="12">
        <v>9</v>
      </c>
      <c r="D3" s="12">
        <v>77</v>
      </c>
      <c r="E3" s="12"/>
      <c r="F3" s="12">
        <f t="shared" ref="F3:F50" si="0">SUM(C3:E3)</f>
        <v>86</v>
      </c>
      <c r="G3" s="4">
        <f t="shared" ref="G3:G50" si="1">C3/F3</f>
        <v>0.10465116279069768</v>
      </c>
      <c r="H3" s="4">
        <f t="shared" ref="H3:H50" si="2">D3/F3</f>
        <v>0.89534883720930236</v>
      </c>
      <c r="I3" s="5">
        <f t="shared" ref="I3:I47" si="3">C3/1129*252</f>
        <v>2.008857395925598</v>
      </c>
      <c r="J3" s="15">
        <v>2</v>
      </c>
      <c r="K3" s="6">
        <f t="shared" ref="K3:K50" si="4">J3</f>
        <v>2</v>
      </c>
      <c r="L3" s="7">
        <f t="shared" ref="L3:L50" si="5">J3-K3</f>
        <v>0</v>
      </c>
    </row>
    <row r="4" spans="1:12" ht="13" customHeight="1" x14ac:dyDescent="0.55000000000000004">
      <c r="A4" s="11">
        <v>3</v>
      </c>
      <c r="B4" s="11" t="s">
        <v>3</v>
      </c>
      <c r="C4" s="12">
        <v>5</v>
      </c>
      <c r="D4" s="12">
        <v>55</v>
      </c>
      <c r="E4" s="12"/>
      <c r="F4" s="12">
        <f t="shared" si="0"/>
        <v>60</v>
      </c>
      <c r="G4" s="4">
        <f t="shared" si="1"/>
        <v>8.3333333333333329E-2</v>
      </c>
      <c r="H4" s="4">
        <f t="shared" si="2"/>
        <v>0.91666666666666663</v>
      </c>
      <c r="I4" s="5">
        <f t="shared" si="3"/>
        <v>1.1160318866253323</v>
      </c>
      <c r="J4" s="15">
        <v>1</v>
      </c>
      <c r="K4" s="6">
        <f t="shared" si="4"/>
        <v>1</v>
      </c>
      <c r="L4" s="7">
        <f t="shared" si="5"/>
        <v>0</v>
      </c>
    </row>
    <row r="5" spans="1:12" ht="13" customHeight="1" x14ac:dyDescent="0.55000000000000004">
      <c r="A5" s="11">
        <v>4</v>
      </c>
      <c r="B5" s="11" t="s">
        <v>4</v>
      </c>
      <c r="C5" s="12">
        <v>6</v>
      </c>
      <c r="D5" s="12">
        <v>72</v>
      </c>
      <c r="E5" s="12"/>
      <c r="F5" s="12">
        <f t="shared" si="0"/>
        <v>78</v>
      </c>
      <c r="G5" s="4">
        <f t="shared" si="1"/>
        <v>7.6923076923076927E-2</v>
      </c>
      <c r="H5" s="4">
        <f t="shared" si="2"/>
        <v>0.92307692307692313</v>
      </c>
      <c r="I5" s="5">
        <f t="shared" si="3"/>
        <v>1.3392382639503986</v>
      </c>
      <c r="J5" s="15">
        <v>1</v>
      </c>
      <c r="K5" s="6">
        <f t="shared" si="4"/>
        <v>1</v>
      </c>
      <c r="L5" s="7">
        <f t="shared" si="5"/>
        <v>0</v>
      </c>
    </row>
    <row r="6" spans="1:12" ht="13" customHeight="1" x14ac:dyDescent="0.55000000000000004">
      <c r="A6" s="11">
        <v>5</v>
      </c>
      <c r="B6" s="11" t="s">
        <v>5</v>
      </c>
      <c r="C6" s="12">
        <v>7</v>
      </c>
      <c r="D6" s="12">
        <v>51</v>
      </c>
      <c r="E6" s="12"/>
      <c r="F6" s="12">
        <f t="shared" si="0"/>
        <v>58</v>
      </c>
      <c r="G6" s="4">
        <f t="shared" si="1"/>
        <v>0.1206896551724138</v>
      </c>
      <c r="H6" s="4">
        <f t="shared" si="2"/>
        <v>0.87931034482758619</v>
      </c>
      <c r="I6" s="5">
        <f t="shared" si="3"/>
        <v>1.5624446412754649</v>
      </c>
      <c r="J6" s="15">
        <v>2</v>
      </c>
      <c r="K6" s="6">
        <v>2</v>
      </c>
      <c r="L6" s="7">
        <v>0</v>
      </c>
    </row>
    <row r="7" spans="1:12" ht="13" customHeight="1" x14ac:dyDescent="0.55000000000000004">
      <c r="A7" s="11">
        <v>6</v>
      </c>
      <c r="B7" s="11" t="s">
        <v>6</v>
      </c>
      <c r="C7" s="12">
        <v>12</v>
      </c>
      <c r="D7" s="12">
        <v>116</v>
      </c>
      <c r="E7" s="12"/>
      <c r="F7" s="12">
        <f t="shared" si="0"/>
        <v>128</v>
      </c>
      <c r="G7" s="4">
        <f t="shared" si="1"/>
        <v>9.375E-2</v>
      </c>
      <c r="H7" s="4">
        <f t="shared" si="2"/>
        <v>0.90625</v>
      </c>
      <c r="I7" s="5">
        <f t="shared" si="3"/>
        <v>2.6784765279007972</v>
      </c>
      <c r="J7" s="15">
        <v>3</v>
      </c>
      <c r="K7" s="6">
        <v>3</v>
      </c>
      <c r="L7" s="7">
        <f t="shared" si="5"/>
        <v>0</v>
      </c>
    </row>
    <row r="8" spans="1:12" ht="13" customHeight="1" x14ac:dyDescent="0.55000000000000004">
      <c r="A8" s="11">
        <v>7</v>
      </c>
      <c r="B8" s="11" t="s">
        <v>7</v>
      </c>
      <c r="C8" s="12">
        <v>19</v>
      </c>
      <c r="D8" s="12">
        <v>76</v>
      </c>
      <c r="E8" s="12"/>
      <c r="F8" s="12">
        <f t="shared" si="0"/>
        <v>95</v>
      </c>
      <c r="G8" s="4">
        <f t="shared" si="1"/>
        <v>0.2</v>
      </c>
      <c r="H8" s="4">
        <f t="shared" si="2"/>
        <v>0.8</v>
      </c>
      <c r="I8" s="5">
        <f t="shared" si="3"/>
        <v>4.2409211691762616</v>
      </c>
      <c r="J8" s="15">
        <v>4</v>
      </c>
      <c r="K8" s="6">
        <v>2</v>
      </c>
      <c r="L8" s="7">
        <f t="shared" si="5"/>
        <v>2</v>
      </c>
    </row>
    <row r="9" spans="1:12" ht="13" customHeight="1" x14ac:dyDescent="0.55000000000000004">
      <c r="A9" s="11">
        <v>8</v>
      </c>
      <c r="B9" s="11" t="s">
        <v>55</v>
      </c>
      <c r="C9" s="12">
        <v>17</v>
      </c>
      <c r="D9" s="12">
        <v>107</v>
      </c>
      <c r="E9" s="12"/>
      <c r="F9" s="12">
        <f t="shared" si="0"/>
        <v>124</v>
      </c>
      <c r="G9" s="4">
        <f t="shared" si="1"/>
        <v>0.13709677419354838</v>
      </c>
      <c r="H9" s="4">
        <f t="shared" si="2"/>
        <v>0.86290322580645162</v>
      </c>
      <c r="I9" s="5">
        <f t="shared" si="3"/>
        <v>3.7945084145261294</v>
      </c>
      <c r="J9" s="15">
        <v>4</v>
      </c>
      <c r="K9" s="6">
        <v>5</v>
      </c>
      <c r="L9" s="7">
        <f t="shared" si="5"/>
        <v>-1</v>
      </c>
    </row>
    <row r="10" spans="1:12" ht="13" customHeight="1" x14ac:dyDescent="0.55000000000000004">
      <c r="A10" s="11">
        <v>9</v>
      </c>
      <c r="B10" s="11" t="s">
        <v>8</v>
      </c>
      <c r="C10" s="12">
        <v>22</v>
      </c>
      <c r="D10" s="12">
        <v>78</v>
      </c>
      <c r="E10" s="12"/>
      <c r="F10" s="12">
        <f t="shared" si="0"/>
        <v>100</v>
      </c>
      <c r="G10" s="4">
        <f t="shared" si="1"/>
        <v>0.22</v>
      </c>
      <c r="H10" s="4">
        <f t="shared" si="2"/>
        <v>0.78</v>
      </c>
      <c r="I10" s="5">
        <f t="shared" si="3"/>
        <v>4.9105403011514612</v>
      </c>
      <c r="J10" s="15">
        <v>5</v>
      </c>
      <c r="K10" s="6">
        <f t="shared" si="4"/>
        <v>5</v>
      </c>
      <c r="L10" s="7">
        <f t="shared" si="5"/>
        <v>0</v>
      </c>
    </row>
    <row r="11" spans="1:12" ht="13" customHeight="1" x14ac:dyDescent="0.55000000000000004">
      <c r="A11" s="11">
        <v>10</v>
      </c>
      <c r="B11" s="11" t="s">
        <v>9</v>
      </c>
      <c r="C11" s="12">
        <v>16</v>
      </c>
      <c r="D11" s="12">
        <v>119</v>
      </c>
      <c r="E11" s="12"/>
      <c r="F11" s="12">
        <f t="shared" si="0"/>
        <v>135</v>
      </c>
      <c r="G11" s="4">
        <f t="shared" si="1"/>
        <v>0.11851851851851852</v>
      </c>
      <c r="H11" s="4">
        <f t="shared" si="2"/>
        <v>0.88148148148148153</v>
      </c>
      <c r="I11" s="5">
        <f t="shared" si="3"/>
        <v>3.5713020372010629</v>
      </c>
      <c r="J11" s="15">
        <v>4</v>
      </c>
      <c r="K11" s="6">
        <v>4</v>
      </c>
      <c r="L11" s="7">
        <f t="shared" si="5"/>
        <v>0</v>
      </c>
    </row>
    <row r="12" spans="1:12" ht="13" customHeight="1" x14ac:dyDescent="0.55000000000000004">
      <c r="A12" s="11">
        <v>11</v>
      </c>
      <c r="B12" s="11" t="s">
        <v>10</v>
      </c>
      <c r="C12" s="12">
        <v>61</v>
      </c>
      <c r="D12" s="12">
        <v>216</v>
      </c>
      <c r="E12" s="12">
        <v>2</v>
      </c>
      <c r="F12" s="12">
        <f t="shared" si="0"/>
        <v>279</v>
      </c>
      <c r="G12" s="4">
        <f t="shared" si="1"/>
        <v>0.21863799283154123</v>
      </c>
      <c r="H12" s="4">
        <f t="shared" si="2"/>
        <v>0.77419354838709675</v>
      </c>
      <c r="I12" s="5">
        <f t="shared" si="3"/>
        <v>13.615589016829054</v>
      </c>
      <c r="J12" s="15">
        <v>14</v>
      </c>
      <c r="K12" s="6">
        <v>12</v>
      </c>
      <c r="L12" s="7">
        <f t="shared" si="5"/>
        <v>2</v>
      </c>
    </row>
    <row r="13" spans="1:12" ht="13" customHeight="1" x14ac:dyDescent="0.55000000000000004">
      <c r="A13" s="11">
        <v>12</v>
      </c>
      <c r="B13" s="11" t="s">
        <v>11</v>
      </c>
      <c r="C13" s="12">
        <v>44</v>
      </c>
      <c r="D13" s="12">
        <v>279</v>
      </c>
      <c r="E13" s="12">
        <v>2</v>
      </c>
      <c r="F13" s="12">
        <f t="shared" si="0"/>
        <v>325</v>
      </c>
      <c r="G13" s="4">
        <f t="shared" si="1"/>
        <v>0.13538461538461538</v>
      </c>
      <c r="H13" s="4">
        <f t="shared" si="2"/>
        <v>0.8584615384615385</v>
      </c>
      <c r="I13" s="5">
        <f t="shared" si="3"/>
        <v>9.8210806023029225</v>
      </c>
      <c r="J13" s="15">
        <v>10</v>
      </c>
      <c r="K13" s="6">
        <v>8</v>
      </c>
      <c r="L13" s="7">
        <f t="shared" si="5"/>
        <v>2</v>
      </c>
    </row>
    <row r="14" spans="1:12" ht="13" customHeight="1" x14ac:dyDescent="0.55000000000000004">
      <c r="A14" s="11">
        <v>13</v>
      </c>
      <c r="B14" s="11" t="s">
        <v>12</v>
      </c>
      <c r="C14" s="12">
        <v>182</v>
      </c>
      <c r="D14" s="12">
        <v>937</v>
      </c>
      <c r="E14" s="12">
        <v>5</v>
      </c>
      <c r="F14" s="12">
        <f t="shared" si="0"/>
        <v>1124</v>
      </c>
      <c r="G14" s="4">
        <f t="shared" si="1"/>
        <v>0.16192170818505339</v>
      </c>
      <c r="H14" s="4">
        <f t="shared" si="2"/>
        <v>0.83362989323843417</v>
      </c>
      <c r="I14" s="5">
        <f t="shared" si="3"/>
        <v>40.623560673162089</v>
      </c>
      <c r="J14" s="15">
        <v>41</v>
      </c>
      <c r="K14" s="6">
        <v>41</v>
      </c>
      <c r="L14" s="7">
        <f t="shared" si="5"/>
        <v>0</v>
      </c>
    </row>
    <row r="15" spans="1:12" ht="13" customHeight="1" x14ac:dyDescent="0.55000000000000004">
      <c r="A15" s="11">
        <v>14</v>
      </c>
      <c r="B15" s="11" t="s">
        <v>13</v>
      </c>
      <c r="C15" s="12">
        <v>81</v>
      </c>
      <c r="D15" s="12">
        <v>391</v>
      </c>
      <c r="E15" s="12"/>
      <c r="F15" s="12">
        <f t="shared" si="0"/>
        <v>472</v>
      </c>
      <c r="G15" s="4">
        <f t="shared" si="1"/>
        <v>0.17161016949152541</v>
      </c>
      <c r="H15" s="4">
        <f t="shared" si="2"/>
        <v>0.82838983050847459</v>
      </c>
      <c r="I15" s="5">
        <f t="shared" si="3"/>
        <v>18.079716563330379</v>
      </c>
      <c r="J15" s="15">
        <v>18</v>
      </c>
      <c r="K15" s="6">
        <v>19</v>
      </c>
      <c r="L15" s="7">
        <f t="shared" si="5"/>
        <v>-1</v>
      </c>
    </row>
    <row r="16" spans="1:12" ht="13" customHeight="1" x14ac:dyDescent="0.55000000000000004">
      <c r="A16" s="11">
        <v>15</v>
      </c>
      <c r="B16" s="11" t="s">
        <v>14</v>
      </c>
      <c r="C16" s="12">
        <v>6</v>
      </c>
      <c r="D16" s="12">
        <v>38</v>
      </c>
      <c r="E16" s="12"/>
      <c r="F16" s="12">
        <f t="shared" si="0"/>
        <v>44</v>
      </c>
      <c r="G16" s="4">
        <f t="shared" si="1"/>
        <v>0.13636363636363635</v>
      </c>
      <c r="H16" s="4">
        <f t="shared" si="2"/>
        <v>0.86363636363636365</v>
      </c>
      <c r="I16" s="5">
        <f t="shared" si="3"/>
        <v>1.3392382639503986</v>
      </c>
      <c r="J16" s="15">
        <v>1</v>
      </c>
      <c r="K16" s="6">
        <v>1</v>
      </c>
      <c r="L16" s="7">
        <f t="shared" si="5"/>
        <v>0</v>
      </c>
    </row>
    <row r="17" spans="1:12" ht="13" customHeight="1" x14ac:dyDescent="0.55000000000000004">
      <c r="A17" s="11">
        <v>16</v>
      </c>
      <c r="B17" s="11" t="s">
        <v>15</v>
      </c>
      <c r="C17" s="12">
        <v>13</v>
      </c>
      <c r="D17" s="12">
        <v>135</v>
      </c>
      <c r="E17" s="12"/>
      <c r="F17" s="12">
        <f t="shared" si="0"/>
        <v>148</v>
      </c>
      <c r="G17" s="4">
        <f t="shared" si="1"/>
        <v>8.7837837837837843E-2</v>
      </c>
      <c r="H17" s="4">
        <f t="shared" si="2"/>
        <v>0.91216216216216217</v>
      </c>
      <c r="I17" s="5">
        <f t="shared" si="3"/>
        <v>2.9016829052258637</v>
      </c>
      <c r="J17" s="15">
        <v>3</v>
      </c>
      <c r="K17" s="6">
        <v>2</v>
      </c>
      <c r="L17" s="7">
        <f t="shared" si="5"/>
        <v>1</v>
      </c>
    </row>
    <row r="18" spans="1:12" ht="13" customHeight="1" x14ac:dyDescent="0.55000000000000004">
      <c r="A18" s="11">
        <v>17</v>
      </c>
      <c r="B18" s="11" t="s">
        <v>16</v>
      </c>
      <c r="C18" s="12">
        <v>10</v>
      </c>
      <c r="D18" s="12">
        <v>178</v>
      </c>
      <c r="E18" s="12"/>
      <c r="F18" s="12">
        <f t="shared" si="0"/>
        <v>188</v>
      </c>
      <c r="G18" s="4">
        <f t="shared" si="1"/>
        <v>5.3191489361702128E-2</v>
      </c>
      <c r="H18" s="4">
        <f t="shared" si="2"/>
        <v>0.94680851063829785</v>
      </c>
      <c r="I18" s="5">
        <f t="shared" si="3"/>
        <v>2.2320637732506645</v>
      </c>
      <c r="J18" s="15">
        <v>2</v>
      </c>
      <c r="K18" s="6">
        <f t="shared" si="4"/>
        <v>2</v>
      </c>
      <c r="L18" s="7">
        <f t="shared" si="5"/>
        <v>0</v>
      </c>
    </row>
    <row r="19" spans="1:12" ht="13" customHeight="1" x14ac:dyDescent="0.55000000000000004">
      <c r="A19" s="11">
        <v>18</v>
      </c>
      <c r="B19" s="11" t="s">
        <v>17</v>
      </c>
      <c r="C19" s="12">
        <v>19</v>
      </c>
      <c r="D19" s="12">
        <v>119</v>
      </c>
      <c r="E19" s="12"/>
      <c r="F19" s="12">
        <f t="shared" si="0"/>
        <v>138</v>
      </c>
      <c r="G19" s="4">
        <f t="shared" si="1"/>
        <v>0.13768115942028986</v>
      </c>
      <c r="H19" s="4">
        <f t="shared" si="2"/>
        <v>0.8623188405797102</v>
      </c>
      <c r="I19" s="5">
        <f t="shared" si="3"/>
        <v>4.2409211691762616</v>
      </c>
      <c r="J19" s="15">
        <v>4</v>
      </c>
      <c r="K19" s="6">
        <v>5</v>
      </c>
      <c r="L19" s="7">
        <f t="shared" si="5"/>
        <v>-1</v>
      </c>
    </row>
    <row r="20" spans="1:12" ht="13" customHeight="1" x14ac:dyDescent="0.55000000000000004">
      <c r="A20" s="11">
        <v>19</v>
      </c>
      <c r="B20" s="11" t="s">
        <v>18</v>
      </c>
      <c r="C20" s="12">
        <v>11</v>
      </c>
      <c r="D20" s="12">
        <v>72</v>
      </c>
      <c r="E20" s="12"/>
      <c r="F20" s="12">
        <f t="shared" si="0"/>
        <v>83</v>
      </c>
      <c r="G20" s="4">
        <f t="shared" si="1"/>
        <v>0.13253012048192772</v>
      </c>
      <c r="H20" s="4">
        <f t="shared" si="2"/>
        <v>0.86746987951807231</v>
      </c>
      <c r="I20" s="5">
        <f t="shared" si="3"/>
        <v>2.4552701505757306</v>
      </c>
      <c r="J20" s="15">
        <v>3</v>
      </c>
      <c r="K20" s="6">
        <v>1</v>
      </c>
      <c r="L20" s="7">
        <f t="shared" si="5"/>
        <v>2</v>
      </c>
    </row>
    <row r="21" spans="1:12" ht="13" customHeight="1" x14ac:dyDescent="0.55000000000000004">
      <c r="A21" s="11">
        <v>20</v>
      </c>
      <c r="B21" s="11" t="s">
        <v>19</v>
      </c>
      <c r="C21" s="12">
        <v>8</v>
      </c>
      <c r="D21" s="12">
        <v>95</v>
      </c>
      <c r="E21" s="12"/>
      <c r="F21" s="12">
        <f t="shared" si="0"/>
        <v>103</v>
      </c>
      <c r="G21" s="4">
        <f t="shared" si="1"/>
        <v>7.7669902912621352E-2</v>
      </c>
      <c r="H21" s="4">
        <f t="shared" si="2"/>
        <v>0.92233009708737868</v>
      </c>
      <c r="I21" s="5">
        <f t="shared" si="3"/>
        <v>1.7856510186005314</v>
      </c>
      <c r="J21" s="15">
        <v>2</v>
      </c>
      <c r="K21" s="6">
        <f t="shared" si="4"/>
        <v>2</v>
      </c>
      <c r="L21" s="7">
        <f t="shared" si="5"/>
        <v>0</v>
      </c>
    </row>
    <row r="22" spans="1:12" ht="13" customHeight="1" x14ac:dyDescent="0.55000000000000004">
      <c r="A22" s="11">
        <v>21</v>
      </c>
      <c r="B22" s="11" t="s">
        <v>20</v>
      </c>
      <c r="C22" s="12">
        <v>7</v>
      </c>
      <c r="D22" s="12">
        <v>37</v>
      </c>
      <c r="E22" s="12"/>
      <c r="F22" s="12">
        <f t="shared" si="0"/>
        <v>44</v>
      </c>
      <c r="G22" s="4">
        <f t="shared" si="1"/>
        <v>0.15909090909090909</v>
      </c>
      <c r="H22" s="4">
        <f t="shared" si="2"/>
        <v>0.84090909090909094</v>
      </c>
      <c r="I22" s="5">
        <f t="shared" si="3"/>
        <v>1.5624446412754649</v>
      </c>
      <c r="J22" s="15">
        <v>2</v>
      </c>
      <c r="K22" s="6">
        <f t="shared" si="4"/>
        <v>2</v>
      </c>
      <c r="L22" s="7">
        <f t="shared" si="5"/>
        <v>0</v>
      </c>
    </row>
    <row r="23" spans="1:12" ht="13" customHeight="1" x14ac:dyDescent="0.55000000000000004">
      <c r="A23" s="11">
        <v>22</v>
      </c>
      <c r="B23" s="11" t="s">
        <v>21</v>
      </c>
      <c r="C23" s="12">
        <v>11</v>
      </c>
      <c r="D23" s="12">
        <v>111</v>
      </c>
      <c r="E23" s="12"/>
      <c r="F23" s="12">
        <f t="shared" si="0"/>
        <v>122</v>
      </c>
      <c r="G23" s="4">
        <f t="shared" si="1"/>
        <v>9.0163934426229511E-2</v>
      </c>
      <c r="H23" s="4">
        <f t="shared" si="2"/>
        <v>0.9098360655737705</v>
      </c>
      <c r="I23" s="5">
        <f t="shared" si="3"/>
        <v>2.4552701505757306</v>
      </c>
      <c r="J23" s="15">
        <v>3</v>
      </c>
      <c r="K23" s="6">
        <f t="shared" si="4"/>
        <v>3</v>
      </c>
      <c r="L23" s="7">
        <f t="shared" si="5"/>
        <v>0</v>
      </c>
    </row>
    <row r="24" spans="1:12" ht="13" customHeight="1" x14ac:dyDescent="0.55000000000000004">
      <c r="A24" s="11">
        <v>23</v>
      </c>
      <c r="B24" s="11" t="s">
        <v>22</v>
      </c>
      <c r="C24" s="12">
        <v>44</v>
      </c>
      <c r="D24" s="12">
        <v>399</v>
      </c>
      <c r="E24" s="12">
        <v>1</v>
      </c>
      <c r="F24" s="12">
        <f t="shared" si="0"/>
        <v>444</v>
      </c>
      <c r="G24" s="4">
        <f t="shared" si="1"/>
        <v>9.90990990990991E-2</v>
      </c>
      <c r="H24" s="4">
        <f t="shared" si="2"/>
        <v>0.89864864864864868</v>
      </c>
      <c r="I24" s="5">
        <f t="shared" si="3"/>
        <v>9.8210806023029225</v>
      </c>
      <c r="J24" s="15">
        <v>10</v>
      </c>
      <c r="K24" s="6">
        <v>8</v>
      </c>
      <c r="L24" s="7">
        <f t="shared" si="5"/>
        <v>2</v>
      </c>
    </row>
    <row r="25" spans="1:12" ht="13" customHeight="1" x14ac:dyDescent="0.55000000000000004">
      <c r="A25" s="11">
        <v>24</v>
      </c>
      <c r="B25" s="11" t="s">
        <v>23</v>
      </c>
      <c r="C25" s="12">
        <v>9</v>
      </c>
      <c r="D25" s="12">
        <v>72</v>
      </c>
      <c r="E25" s="12"/>
      <c r="F25" s="12">
        <f t="shared" si="0"/>
        <v>81</v>
      </c>
      <c r="G25" s="4">
        <f t="shared" si="1"/>
        <v>0.1111111111111111</v>
      </c>
      <c r="H25" s="4">
        <f t="shared" si="2"/>
        <v>0.88888888888888884</v>
      </c>
      <c r="I25" s="5">
        <f t="shared" si="3"/>
        <v>2.008857395925598</v>
      </c>
      <c r="J25" s="15">
        <v>2</v>
      </c>
      <c r="K25" s="6">
        <v>3</v>
      </c>
      <c r="L25" s="7">
        <f t="shared" si="5"/>
        <v>-1</v>
      </c>
    </row>
    <row r="26" spans="1:12" ht="13" customHeight="1" x14ac:dyDescent="0.55000000000000004">
      <c r="A26" s="11">
        <v>25</v>
      </c>
      <c r="B26" s="11" t="s">
        <v>24</v>
      </c>
      <c r="C26" s="12">
        <v>12</v>
      </c>
      <c r="D26" s="12">
        <v>72</v>
      </c>
      <c r="E26" s="12"/>
      <c r="F26" s="12">
        <f t="shared" si="0"/>
        <v>84</v>
      </c>
      <c r="G26" s="4">
        <f t="shared" si="1"/>
        <v>0.14285714285714285</v>
      </c>
      <c r="H26" s="4">
        <f t="shared" si="2"/>
        <v>0.8571428571428571</v>
      </c>
      <c r="I26" s="5">
        <f t="shared" si="3"/>
        <v>2.6784765279007972</v>
      </c>
      <c r="J26" s="15">
        <v>3</v>
      </c>
      <c r="K26" s="6">
        <f t="shared" si="4"/>
        <v>3</v>
      </c>
      <c r="L26" s="7">
        <f t="shared" si="5"/>
        <v>0</v>
      </c>
    </row>
    <row r="27" spans="1:12" ht="13" customHeight="1" x14ac:dyDescent="0.55000000000000004">
      <c r="A27" s="11">
        <v>26</v>
      </c>
      <c r="B27" s="11" t="s">
        <v>25</v>
      </c>
      <c r="C27" s="12">
        <v>27</v>
      </c>
      <c r="D27" s="12">
        <v>183</v>
      </c>
      <c r="E27" s="12"/>
      <c r="F27" s="12">
        <f t="shared" si="0"/>
        <v>210</v>
      </c>
      <c r="G27" s="4">
        <f t="shared" si="1"/>
        <v>0.12857142857142856</v>
      </c>
      <c r="H27" s="4">
        <f t="shared" si="2"/>
        <v>0.87142857142857144</v>
      </c>
      <c r="I27" s="5">
        <f t="shared" si="3"/>
        <v>6.0265721877767939</v>
      </c>
      <c r="J27" s="15">
        <v>6</v>
      </c>
      <c r="K27" s="6">
        <f t="shared" si="4"/>
        <v>6</v>
      </c>
      <c r="L27" s="7">
        <f t="shared" si="5"/>
        <v>0</v>
      </c>
    </row>
    <row r="28" spans="1:12" ht="13" customHeight="1" x14ac:dyDescent="0.55000000000000004">
      <c r="A28" s="11">
        <v>27</v>
      </c>
      <c r="B28" s="11" t="s">
        <v>26</v>
      </c>
      <c r="C28" s="12">
        <v>61</v>
      </c>
      <c r="D28" s="12">
        <v>518</v>
      </c>
      <c r="E28" s="12">
        <v>1</v>
      </c>
      <c r="F28" s="12">
        <f t="shared" si="0"/>
        <v>580</v>
      </c>
      <c r="G28" s="4">
        <f t="shared" si="1"/>
        <v>0.10517241379310345</v>
      </c>
      <c r="H28" s="4">
        <f t="shared" si="2"/>
        <v>0.89310344827586208</v>
      </c>
      <c r="I28" s="5">
        <f t="shared" si="3"/>
        <v>13.615589016829054</v>
      </c>
      <c r="J28" s="15">
        <v>14</v>
      </c>
      <c r="K28" s="6">
        <v>13</v>
      </c>
      <c r="L28" s="7">
        <f t="shared" si="5"/>
        <v>1</v>
      </c>
    </row>
    <row r="29" spans="1:12" ht="13" customHeight="1" x14ac:dyDescent="0.55000000000000004">
      <c r="A29" s="11">
        <v>28</v>
      </c>
      <c r="B29" s="11" t="s">
        <v>27</v>
      </c>
      <c r="C29" s="12">
        <v>39</v>
      </c>
      <c r="D29" s="12">
        <v>321</v>
      </c>
      <c r="E29" s="12"/>
      <c r="F29" s="12">
        <f t="shared" si="0"/>
        <v>360</v>
      </c>
      <c r="G29" s="4">
        <f t="shared" si="1"/>
        <v>0.10833333333333334</v>
      </c>
      <c r="H29" s="4">
        <f t="shared" si="2"/>
        <v>0.89166666666666672</v>
      </c>
      <c r="I29" s="5">
        <f t="shared" si="3"/>
        <v>8.7050487156775915</v>
      </c>
      <c r="J29" s="15">
        <v>9</v>
      </c>
      <c r="K29" s="6">
        <v>8</v>
      </c>
      <c r="L29" s="7">
        <f t="shared" si="5"/>
        <v>1</v>
      </c>
    </row>
    <row r="30" spans="1:12" ht="13" customHeight="1" x14ac:dyDescent="0.55000000000000004">
      <c r="A30" s="11">
        <v>29</v>
      </c>
      <c r="B30" s="11" t="s">
        <v>28</v>
      </c>
      <c r="C30" s="12">
        <v>7</v>
      </c>
      <c r="D30" s="12">
        <v>56</v>
      </c>
      <c r="E30" s="12"/>
      <c r="F30" s="12">
        <f t="shared" si="0"/>
        <v>63</v>
      </c>
      <c r="G30" s="4">
        <f t="shared" si="1"/>
        <v>0.1111111111111111</v>
      </c>
      <c r="H30" s="4">
        <f t="shared" si="2"/>
        <v>0.88888888888888884</v>
      </c>
      <c r="I30" s="5">
        <f t="shared" si="3"/>
        <v>1.5624446412754649</v>
      </c>
      <c r="J30" s="15">
        <v>2</v>
      </c>
      <c r="K30" s="6">
        <f t="shared" si="4"/>
        <v>2</v>
      </c>
      <c r="L30" s="7">
        <v>0</v>
      </c>
    </row>
    <row r="31" spans="1:12" ht="13" customHeight="1" x14ac:dyDescent="0.55000000000000004">
      <c r="A31" s="11">
        <v>30</v>
      </c>
      <c r="B31" s="11" t="s">
        <v>29</v>
      </c>
      <c r="C31" s="12">
        <v>5</v>
      </c>
      <c r="D31" s="12">
        <v>41</v>
      </c>
      <c r="E31" s="12"/>
      <c r="F31" s="12">
        <f t="shared" si="0"/>
        <v>46</v>
      </c>
      <c r="G31" s="4">
        <f t="shared" si="1"/>
        <v>0.10869565217391304</v>
      </c>
      <c r="H31" s="4">
        <f t="shared" si="2"/>
        <v>0.89130434782608692</v>
      </c>
      <c r="I31" s="5">
        <f t="shared" si="3"/>
        <v>1.1160318866253323</v>
      </c>
      <c r="J31" s="15">
        <v>1</v>
      </c>
      <c r="K31" s="6">
        <f t="shared" si="4"/>
        <v>1</v>
      </c>
      <c r="L31" s="7">
        <v>0</v>
      </c>
    </row>
    <row r="32" spans="1:12" ht="13" customHeight="1" x14ac:dyDescent="0.55000000000000004">
      <c r="A32" s="11">
        <v>31</v>
      </c>
      <c r="B32" s="11" t="s">
        <v>30</v>
      </c>
      <c r="C32" s="12">
        <v>10</v>
      </c>
      <c r="D32" s="12">
        <v>31</v>
      </c>
      <c r="E32" s="12"/>
      <c r="F32" s="12">
        <f t="shared" si="0"/>
        <v>41</v>
      </c>
      <c r="G32" s="4">
        <f t="shared" si="1"/>
        <v>0.24390243902439024</v>
      </c>
      <c r="H32" s="4">
        <f t="shared" si="2"/>
        <v>0.75609756097560976</v>
      </c>
      <c r="I32" s="5">
        <f t="shared" si="3"/>
        <v>2.2320637732506645</v>
      </c>
      <c r="J32" s="15">
        <v>2</v>
      </c>
      <c r="K32" s="6">
        <f t="shared" si="4"/>
        <v>2</v>
      </c>
      <c r="L32" s="7">
        <f t="shared" si="5"/>
        <v>0</v>
      </c>
    </row>
    <row r="33" spans="1:12" ht="13" customHeight="1" x14ac:dyDescent="0.55000000000000004">
      <c r="A33" s="11">
        <v>32</v>
      </c>
      <c r="B33" s="11" t="s">
        <v>31</v>
      </c>
      <c r="C33" s="12">
        <v>4</v>
      </c>
      <c r="D33" s="12">
        <v>35</v>
      </c>
      <c r="E33" s="12"/>
      <c r="F33" s="12">
        <f t="shared" si="0"/>
        <v>39</v>
      </c>
      <c r="G33" s="4">
        <f t="shared" si="1"/>
        <v>0.10256410256410256</v>
      </c>
      <c r="H33" s="4">
        <f t="shared" si="2"/>
        <v>0.89743589743589747</v>
      </c>
      <c r="I33" s="5">
        <f t="shared" si="3"/>
        <v>0.89282550930026572</v>
      </c>
      <c r="J33" s="15">
        <v>1</v>
      </c>
      <c r="K33" s="6">
        <f t="shared" si="4"/>
        <v>1</v>
      </c>
      <c r="L33" s="7">
        <f t="shared" si="5"/>
        <v>0</v>
      </c>
    </row>
    <row r="34" spans="1:12" ht="13" customHeight="1" x14ac:dyDescent="0.55000000000000004">
      <c r="A34" s="11">
        <v>33</v>
      </c>
      <c r="B34" s="11" t="s">
        <v>32</v>
      </c>
      <c r="C34" s="12">
        <v>27</v>
      </c>
      <c r="D34" s="12">
        <v>144</v>
      </c>
      <c r="E34" s="12">
        <v>1</v>
      </c>
      <c r="F34" s="12">
        <f t="shared" si="0"/>
        <v>172</v>
      </c>
      <c r="G34" s="4">
        <f t="shared" si="1"/>
        <v>0.15697674418604651</v>
      </c>
      <c r="H34" s="4">
        <f t="shared" si="2"/>
        <v>0.83720930232558144</v>
      </c>
      <c r="I34" s="5">
        <f t="shared" si="3"/>
        <v>6.0265721877767939</v>
      </c>
      <c r="J34" s="15">
        <v>6</v>
      </c>
      <c r="K34" s="6">
        <f t="shared" si="4"/>
        <v>6</v>
      </c>
      <c r="L34" s="7">
        <f t="shared" si="5"/>
        <v>0</v>
      </c>
    </row>
    <row r="35" spans="1:12" ht="13" customHeight="1" x14ac:dyDescent="0.55000000000000004">
      <c r="A35" s="11">
        <v>34</v>
      </c>
      <c r="B35" s="11" t="s">
        <v>33</v>
      </c>
      <c r="C35" s="12">
        <v>39</v>
      </c>
      <c r="D35" s="12">
        <v>157</v>
      </c>
      <c r="E35" s="12"/>
      <c r="F35" s="12">
        <f t="shared" si="0"/>
        <v>196</v>
      </c>
      <c r="G35" s="4">
        <f t="shared" si="1"/>
        <v>0.19897959183673469</v>
      </c>
      <c r="H35" s="4">
        <f t="shared" si="2"/>
        <v>0.80102040816326525</v>
      </c>
      <c r="I35" s="5">
        <f t="shared" si="3"/>
        <v>8.7050487156775915</v>
      </c>
      <c r="J35" s="15">
        <v>9</v>
      </c>
      <c r="K35" s="6">
        <f t="shared" si="4"/>
        <v>9</v>
      </c>
      <c r="L35" s="7">
        <f t="shared" si="5"/>
        <v>0</v>
      </c>
    </row>
    <row r="36" spans="1:12" ht="13" customHeight="1" x14ac:dyDescent="0.55000000000000004">
      <c r="A36" s="11">
        <v>35</v>
      </c>
      <c r="B36" s="11" t="s">
        <v>34</v>
      </c>
      <c r="C36" s="12">
        <v>12</v>
      </c>
      <c r="D36" s="12">
        <v>108</v>
      </c>
      <c r="E36" s="12"/>
      <c r="F36" s="12">
        <f t="shared" si="0"/>
        <v>120</v>
      </c>
      <c r="G36" s="4">
        <f t="shared" si="1"/>
        <v>0.1</v>
      </c>
      <c r="H36" s="4">
        <f t="shared" si="2"/>
        <v>0.9</v>
      </c>
      <c r="I36" s="5">
        <f t="shared" si="3"/>
        <v>2.6784765279007972</v>
      </c>
      <c r="J36" s="15">
        <v>3</v>
      </c>
      <c r="K36" s="6">
        <v>4</v>
      </c>
      <c r="L36" s="7">
        <f t="shared" si="5"/>
        <v>-1</v>
      </c>
    </row>
    <row r="37" spans="1:12" ht="13" customHeight="1" x14ac:dyDescent="0.55000000000000004">
      <c r="A37" s="11">
        <v>36</v>
      </c>
      <c r="B37" s="11" t="s">
        <v>35</v>
      </c>
      <c r="C37" s="12">
        <v>3</v>
      </c>
      <c r="D37" s="12">
        <v>26</v>
      </c>
      <c r="E37" s="12"/>
      <c r="F37" s="12">
        <f t="shared" si="0"/>
        <v>29</v>
      </c>
      <c r="G37" s="4">
        <f t="shared" si="1"/>
        <v>0.10344827586206896</v>
      </c>
      <c r="H37" s="4">
        <f t="shared" si="2"/>
        <v>0.89655172413793105</v>
      </c>
      <c r="I37" s="5">
        <f t="shared" si="3"/>
        <v>0.66961913197519929</v>
      </c>
      <c r="J37" s="15">
        <v>1</v>
      </c>
      <c r="K37" s="6">
        <f t="shared" si="4"/>
        <v>1</v>
      </c>
      <c r="L37" s="7">
        <f t="shared" si="5"/>
        <v>0</v>
      </c>
    </row>
    <row r="38" spans="1:12" ht="13" customHeight="1" x14ac:dyDescent="0.55000000000000004">
      <c r="A38" s="11">
        <v>37</v>
      </c>
      <c r="B38" s="11" t="s">
        <v>36</v>
      </c>
      <c r="C38" s="12">
        <v>11</v>
      </c>
      <c r="D38" s="12">
        <v>79</v>
      </c>
      <c r="E38" s="12"/>
      <c r="F38" s="12">
        <f t="shared" si="0"/>
        <v>90</v>
      </c>
      <c r="G38" s="4">
        <f t="shared" si="1"/>
        <v>0.12222222222222222</v>
      </c>
      <c r="H38" s="4">
        <f t="shared" si="2"/>
        <v>0.87777777777777777</v>
      </c>
      <c r="I38" s="5">
        <f t="shared" si="3"/>
        <v>2.4552701505757306</v>
      </c>
      <c r="J38" s="15">
        <v>3</v>
      </c>
      <c r="K38" s="6">
        <f t="shared" si="4"/>
        <v>3</v>
      </c>
      <c r="L38" s="7">
        <f t="shared" si="5"/>
        <v>0</v>
      </c>
    </row>
    <row r="39" spans="1:12" ht="13" customHeight="1" x14ac:dyDescent="0.55000000000000004">
      <c r="A39" s="11">
        <v>38</v>
      </c>
      <c r="B39" s="11" t="s">
        <v>37</v>
      </c>
      <c r="C39" s="12">
        <v>8</v>
      </c>
      <c r="D39" s="12">
        <v>68</v>
      </c>
      <c r="E39" s="12"/>
      <c r="F39" s="12">
        <f t="shared" si="0"/>
        <v>76</v>
      </c>
      <c r="G39" s="4">
        <f t="shared" si="1"/>
        <v>0.10526315789473684</v>
      </c>
      <c r="H39" s="4">
        <f t="shared" si="2"/>
        <v>0.89473684210526316</v>
      </c>
      <c r="I39" s="5">
        <f t="shared" si="3"/>
        <v>1.7856510186005314</v>
      </c>
      <c r="J39" s="15">
        <v>2</v>
      </c>
      <c r="K39" s="6">
        <f t="shared" si="4"/>
        <v>2</v>
      </c>
      <c r="L39" s="7">
        <f t="shared" si="5"/>
        <v>0</v>
      </c>
    </row>
    <row r="40" spans="1:12" ht="13" customHeight="1" x14ac:dyDescent="0.55000000000000004">
      <c r="A40" s="11">
        <v>39</v>
      </c>
      <c r="B40" s="11" t="s">
        <v>38</v>
      </c>
      <c r="C40" s="12">
        <v>5</v>
      </c>
      <c r="D40" s="12">
        <v>42</v>
      </c>
      <c r="E40" s="12"/>
      <c r="F40" s="12">
        <f t="shared" si="0"/>
        <v>47</v>
      </c>
      <c r="G40" s="4">
        <f t="shared" si="1"/>
        <v>0.10638297872340426</v>
      </c>
      <c r="H40" s="4">
        <f t="shared" si="2"/>
        <v>0.8936170212765957</v>
      </c>
      <c r="I40" s="5">
        <f t="shared" si="3"/>
        <v>1.1160318866253323</v>
      </c>
      <c r="J40" s="15">
        <v>1</v>
      </c>
      <c r="K40" s="6">
        <f t="shared" si="4"/>
        <v>1</v>
      </c>
      <c r="L40" s="7">
        <f t="shared" si="5"/>
        <v>0</v>
      </c>
    </row>
    <row r="41" spans="1:12" ht="13" customHeight="1" x14ac:dyDescent="0.55000000000000004">
      <c r="A41" s="11">
        <v>40</v>
      </c>
      <c r="B41" s="11" t="s">
        <v>39</v>
      </c>
      <c r="C41" s="12">
        <v>94</v>
      </c>
      <c r="D41" s="12">
        <v>330</v>
      </c>
      <c r="E41" s="12">
        <v>2</v>
      </c>
      <c r="F41" s="12">
        <f t="shared" si="0"/>
        <v>426</v>
      </c>
      <c r="G41" s="4">
        <f t="shared" si="1"/>
        <v>0.22065727699530516</v>
      </c>
      <c r="H41" s="4">
        <f t="shared" si="2"/>
        <v>0.77464788732394363</v>
      </c>
      <c r="I41" s="5">
        <f t="shared" si="3"/>
        <v>20.981399468556244</v>
      </c>
      <c r="J41" s="15">
        <v>21</v>
      </c>
      <c r="K41" s="6">
        <f t="shared" si="4"/>
        <v>21</v>
      </c>
      <c r="L41" s="7">
        <f t="shared" si="5"/>
        <v>0</v>
      </c>
    </row>
    <row r="42" spans="1:12" ht="13" customHeight="1" x14ac:dyDescent="0.55000000000000004">
      <c r="A42" s="11">
        <v>41</v>
      </c>
      <c r="B42" s="11" t="s">
        <v>40</v>
      </c>
      <c r="C42" s="12">
        <v>4</v>
      </c>
      <c r="D42" s="12">
        <v>41</v>
      </c>
      <c r="E42" s="12"/>
      <c r="F42" s="12">
        <f t="shared" si="0"/>
        <v>45</v>
      </c>
      <c r="G42" s="4">
        <f t="shared" si="1"/>
        <v>8.8888888888888892E-2</v>
      </c>
      <c r="H42" s="4">
        <f t="shared" si="2"/>
        <v>0.91111111111111109</v>
      </c>
      <c r="I42" s="5">
        <f t="shared" si="3"/>
        <v>0.89282550930026572</v>
      </c>
      <c r="J42" s="15">
        <v>1</v>
      </c>
      <c r="K42" s="6">
        <v>0</v>
      </c>
      <c r="L42" s="7">
        <f t="shared" si="5"/>
        <v>1</v>
      </c>
    </row>
    <row r="43" spans="1:12" ht="13" customHeight="1" x14ac:dyDescent="0.55000000000000004">
      <c r="A43" s="11">
        <v>42</v>
      </c>
      <c r="B43" s="11" t="s">
        <v>41</v>
      </c>
      <c r="C43" s="12">
        <v>9</v>
      </c>
      <c r="D43" s="12">
        <v>95</v>
      </c>
      <c r="E43" s="12"/>
      <c r="F43" s="12">
        <f t="shared" si="0"/>
        <v>104</v>
      </c>
      <c r="G43" s="4">
        <f t="shared" si="1"/>
        <v>8.6538461538461536E-2</v>
      </c>
      <c r="H43" s="4">
        <f t="shared" si="2"/>
        <v>0.91346153846153844</v>
      </c>
      <c r="I43" s="5">
        <f t="shared" si="3"/>
        <v>2.008857395925598</v>
      </c>
      <c r="J43" s="15">
        <v>2</v>
      </c>
      <c r="K43" s="6">
        <v>2</v>
      </c>
      <c r="L43" s="7">
        <f t="shared" si="5"/>
        <v>0</v>
      </c>
    </row>
    <row r="44" spans="1:12" ht="13" customHeight="1" x14ac:dyDescent="0.55000000000000004">
      <c r="A44" s="11">
        <v>43</v>
      </c>
      <c r="B44" s="11" t="s">
        <v>42</v>
      </c>
      <c r="C44" s="12">
        <v>17</v>
      </c>
      <c r="D44" s="12">
        <v>129</v>
      </c>
      <c r="E44" s="12">
        <v>1</v>
      </c>
      <c r="F44" s="12">
        <f t="shared" si="0"/>
        <v>147</v>
      </c>
      <c r="G44" s="4">
        <f t="shared" si="1"/>
        <v>0.11564625850340136</v>
      </c>
      <c r="H44" s="4">
        <f t="shared" si="2"/>
        <v>0.87755102040816324</v>
      </c>
      <c r="I44" s="5">
        <f t="shared" si="3"/>
        <v>3.7945084145261294</v>
      </c>
      <c r="J44" s="15">
        <v>4</v>
      </c>
      <c r="K44" s="6">
        <f t="shared" si="4"/>
        <v>4</v>
      </c>
      <c r="L44" s="7">
        <f t="shared" si="5"/>
        <v>0</v>
      </c>
    </row>
    <row r="45" spans="1:12" ht="13" customHeight="1" x14ac:dyDescent="0.55000000000000004">
      <c r="A45" s="11">
        <v>44</v>
      </c>
      <c r="B45" s="11" t="s">
        <v>43</v>
      </c>
      <c r="C45" s="12">
        <v>8</v>
      </c>
      <c r="D45" s="12">
        <v>76</v>
      </c>
      <c r="E45" s="12"/>
      <c r="F45" s="12">
        <f t="shared" si="0"/>
        <v>84</v>
      </c>
      <c r="G45" s="4">
        <f t="shared" si="1"/>
        <v>9.5238095238095233E-2</v>
      </c>
      <c r="H45" s="4">
        <f t="shared" si="2"/>
        <v>0.90476190476190477</v>
      </c>
      <c r="I45" s="5">
        <f t="shared" si="3"/>
        <v>1.7856510186005314</v>
      </c>
      <c r="J45" s="15">
        <v>2</v>
      </c>
      <c r="K45" s="6">
        <v>3</v>
      </c>
      <c r="L45" s="7">
        <v>0</v>
      </c>
    </row>
    <row r="46" spans="1:12" ht="13" customHeight="1" x14ac:dyDescent="0.55000000000000004">
      <c r="A46" s="11">
        <v>45</v>
      </c>
      <c r="B46" s="11" t="s">
        <v>44</v>
      </c>
      <c r="C46" s="12">
        <v>14</v>
      </c>
      <c r="D46" s="12">
        <v>42</v>
      </c>
      <c r="E46" s="12"/>
      <c r="F46" s="12">
        <f t="shared" si="0"/>
        <v>56</v>
      </c>
      <c r="G46" s="4">
        <f t="shared" si="1"/>
        <v>0.25</v>
      </c>
      <c r="H46" s="4">
        <f t="shared" si="2"/>
        <v>0.75</v>
      </c>
      <c r="I46" s="5">
        <f t="shared" si="3"/>
        <v>3.1248892825509298</v>
      </c>
      <c r="J46" s="15">
        <v>3</v>
      </c>
      <c r="K46" s="6">
        <v>3</v>
      </c>
      <c r="L46" s="7">
        <f t="shared" si="5"/>
        <v>0</v>
      </c>
    </row>
    <row r="47" spans="1:12" ht="13" customHeight="1" x14ac:dyDescent="0.55000000000000004">
      <c r="A47" s="11">
        <v>46</v>
      </c>
      <c r="B47" s="11" t="s">
        <v>45</v>
      </c>
      <c r="C47" s="12">
        <v>5</v>
      </c>
      <c r="D47" s="12">
        <v>79</v>
      </c>
      <c r="E47" s="12"/>
      <c r="F47" s="12">
        <f t="shared" si="0"/>
        <v>84</v>
      </c>
      <c r="G47" s="4">
        <f t="shared" si="1"/>
        <v>5.9523809523809521E-2</v>
      </c>
      <c r="H47" s="4">
        <f t="shared" si="2"/>
        <v>0.94047619047619047</v>
      </c>
      <c r="I47" s="5">
        <f t="shared" si="3"/>
        <v>1.1160318866253323</v>
      </c>
      <c r="J47" s="15">
        <v>1</v>
      </c>
      <c r="K47" s="6">
        <v>1</v>
      </c>
      <c r="L47" s="7">
        <f t="shared" si="5"/>
        <v>0</v>
      </c>
    </row>
    <row r="48" spans="1:12" ht="13" customHeight="1" x14ac:dyDescent="0.55000000000000004">
      <c r="A48" s="11">
        <v>47</v>
      </c>
      <c r="B48" s="11" t="s">
        <v>46</v>
      </c>
      <c r="C48" s="12">
        <v>13</v>
      </c>
      <c r="D48" s="12">
        <v>83</v>
      </c>
      <c r="E48" s="12"/>
      <c r="F48" s="12">
        <f t="shared" si="0"/>
        <v>96</v>
      </c>
      <c r="G48" s="4">
        <f t="shared" si="1"/>
        <v>0.13541666666666666</v>
      </c>
      <c r="H48" s="4">
        <f t="shared" si="2"/>
        <v>0.86458333333333337</v>
      </c>
      <c r="I48" s="5">
        <f>C48/1129*251</f>
        <v>2.8901682905225865</v>
      </c>
      <c r="J48" s="15">
        <v>3</v>
      </c>
      <c r="K48" s="6">
        <f t="shared" si="4"/>
        <v>3</v>
      </c>
      <c r="L48" s="7">
        <f t="shared" si="5"/>
        <v>0</v>
      </c>
    </row>
    <row r="49" spans="1:12" ht="13" customHeight="1" x14ac:dyDescent="0.55000000000000004">
      <c r="A49" s="13" t="s">
        <v>47</v>
      </c>
      <c r="B49" s="13"/>
      <c r="C49" s="12">
        <v>33</v>
      </c>
      <c r="D49" s="12">
        <v>511</v>
      </c>
      <c r="E49" s="12">
        <v>2</v>
      </c>
      <c r="F49" s="12">
        <f t="shared" si="0"/>
        <v>546</v>
      </c>
      <c r="G49" s="4">
        <f t="shared" si="1"/>
        <v>6.043956043956044E-2</v>
      </c>
      <c r="H49" s="4">
        <f t="shared" si="2"/>
        <v>0.9358974358974359</v>
      </c>
      <c r="I49" s="5"/>
      <c r="J49" s="15"/>
      <c r="K49" s="6"/>
      <c r="L49" s="7"/>
    </row>
    <row r="50" spans="1:12" ht="13" customHeight="1" x14ac:dyDescent="0.55000000000000004">
      <c r="A50" s="13" t="s">
        <v>48</v>
      </c>
      <c r="B50" s="13"/>
      <c r="C50" s="12">
        <f>SUM(C2:C49)</f>
        <v>1129</v>
      </c>
      <c r="D50" s="12">
        <f t="shared" ref="D50:E50" si="6">SUM(D2:D49)</f>
        <v>7367</v>
      </c>
      <c r="E50" s="12">
        <f t="shared" si="6"/>
        <v>17</v>
      </c>
      <c r="F50" s="12">
        <f t="shared" si="0"/>
        <v>8513</v>
      </c>
      <c r="G50" s="4">
        <f t="shared" si="1"/>
        <v>0.13262069775637261</v>
      </c>
      <c r="H50" s="4">
        <f t="shared" si="2"/>
        <v>0.86538235639610006</v>
      </c>
      <c r="I50" s="12">
        <f>SUM(I2:I49)</f>
        <v>244.62267493356947</v>
      </c>
      <c r="J50" s="9">
        <f>SUM(J2:J49)</f>
        <v>251</v>
      </c>
      <c r="K50" s="6">
        <f t="shared" si="4"/>
        <v>251</v>
      </c>
      <c r="L50" s="7">
        <f t="shared" si="5"/>
        <v>0</v>
      </c>
    </row>
    <row r="51" spans="1:12" x14ac:dyDescent="0.55000000000000004">
      <c r="K51" s="3"/>
    </row>
    <row r="52" spans="1:12" x14ac:dyDescent="0.55000000000000004">
      <c r="K52" s="3"/>
    </row>
  </sheetData>
  <mergeCells count="2">
    <mergeCell ref="A49:B49"/>
    <mergeCell ref="A50:B50"/>
  </mergeCells>
  <phoneticPr fontId="1"/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2026年度データ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yaoki</dc:creator>
  <cp:lastModifiedBy>y.aoki4123@outlook.jp</cp:lastModifiedBy>
  <cp:lastPrinted>2024-05-21T06:14:52Z</cp:lastPrinted>
  <dcterms:created xsi:type="dcterms:W3CDTF">2022-05-22T22:41:55Z</dcterms:created>
  <dcterms:modified xsi:type="dcterms:W3CDTF">2026-09-29T06:10:18Z</dcterms:modified>
</cp:coreProperties>
</file>